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<sst xmlns="http://schemas.openxmlformats.org/spreadsheetml/2006/main" count="81" uniqueCount="72">
  <si>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</si>
  <si>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</si>
  <si>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</si>
  <si>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</si>
  <si>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>ЖИЛИЩНО-КОММУНАЛЬНОЕ ХОЗЯЙСТВО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</si>
  <si>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</si>
  <si>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</si>
  <si>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</si>
  <si>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</si>
  <si>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</si>
  <si>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Мобилизация и вневойсковая подготовка</t>
  </si>
  <si>
    <t>НАЦИОНАЛЬНАЯ ОБОРОНА</t>
  </si>
  <si>
    <t>Уточненная сумма на 2008г.</t>
  </si>
  <si>
    <t>Благоустройство</t>
  </si>
  <si>
    <t>Резервные фонды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</si>
  <si>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</si>
  <si>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</si>
  <si>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</si>
  <si>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</si>
  <si>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</si>
  <si>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</si>
  <si>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</si>
  <si>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</si>
  <si>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</si>
  <si>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</si>
  <si>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</si>
  <si>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</si>
  <si>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</si>
  <si>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</si>
  <si>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</si>
  <si>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</si>
  <si>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</si>
  <si>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</si>
  <si>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</si>
  <si>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</si>
  <si>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</si>
  <si>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</si>
  <si>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</si>
  <si>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</si>
  <si>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</si>
  <si>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</si>
  <si>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</si>
  <si>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</si>
  <si>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</si>
  <si>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</si>
  <si>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</si>
  <si>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</si>
  <si>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</si>
  <si>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Обеспечение проведения выборов и референдумов</t>
  </si>
  <si>
    <t>Приложение 5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</si>
  <si>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</si>
  <si>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</si>
  <si>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</si>
  <si>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</si>
  <si>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</si>
  <si>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</si>
  <si>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  на 2017 г. и плановый период 2018 и 2019 г"</t>
  </si>
  <si>
    <t>РАСПРЕДЕЛЕНИЕ  БЮДЖЕТНЫХ  АССИГНОВАНИЙ  ПО РАЗДЕЛАМ И ПОДРАЗДЕЛАМ КЛАССИФИКАЦИИ РАСХОДОВ НА 2017 ГОД</t>
  </si>
  <si>
    <t>Другие общегосударсвенные вопросы</t>
  </si>
  <si>
    <t>0113</t>
  </si>
  <si>
    <t xml:space="preserve">Исполнение </t>
  </si>
  <si>
    <t>% исполнения</t>
  </si>
  <si>
    <t>Утвержденные бюджетные назначения</t>
  </si>
  <si>
    <t>к Решению Думы МО "Новонукутское"</t>
  </si>
  <si>
    <t>"Об исполнении бюджета МО "Новонукутское"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</si>
  <si>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</si>
  <si>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</si>
  <si>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Выплата пенсий</t>
  </si>
  <si>
    <t>Физкультура и спорт</t>
  </si>
  <si>
    <t>1001</t>
  </si>
  <si>
    <t>1101</t>
  </si>
  <si>
    <t xml:space="preserve">                                   №  7   от 24 мая  2018 г.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</si>
</sst>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82" fontId="0" fillId="0" borderId="10" xfId="0" applyNumberForma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8" fillId="0" borderId="10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82" fontId="0" fillId="0" borderId="14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82" fontId="0" fillId="0" borderId="14" xfId="0" applyNumberFormat="1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right"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25">
      <selection activeCell="G5" sqref="G5:L5"/>
    </sheetView>
  </sheetViews>
  <sheetFormatPr defaultColWidth="9.140625" defaultRowHeight="12.75"/>
  <cols>
    <col min="4" max="4" width="17.7109375" style="0" customWidth="1"/>
    <col min="5" max="5" width="7.28125" style="0" customWidth="1"/>
    <col min="6" max="6" width="0" style="0" hidden="1" customWidth="1"/>
    <col min="7" max="7" width="9.7109375" style="0" customWidth="1"/>
    <col min="8" max="9" width="9.140625" style="0" hidden="1" customWidth="1"/>
    <col min="10" max="10" width="9.57421875" style="0" bestFit="1" customWidth="1"/>
    <col min="11" max="11" width="10.00390625" style="0" customWidth="1"/>
    <col min="12" max="12" width="10.7109375" style="0" customWidth="1"/>
  </cols>
  <sheetData>
    <row r="1" spans="4:12" ht="12.75">
      <c r="D1" s="134" t="s">
        <v>49</v>
      </c>
      <c r="E1" s="134"/>
      <c r="F1" s="134"/>
      <c r="G1" s="134"/>
      <c r="H1" s="134"/>
      <c r="I1" s="134"/>
      <c r="J1" s="134"/>
      <c r="K1" s="134"/>
      <c r="L1" s="134"/>
    </row>
    <row r="2" spans="4:12" ht="12.75">
      <c r="D2" s="134" t="s">
        <v>63</v>
      </c>
      <c r="E2" s="134"/>
      <c r="F2" s="134"/>
      <c r="G2" s="134"/>
      <c r="H2" s="134"/>
      <c r="I2" s="134"/>
      <c r="J2" s="134"/>
      <c r="K2" s="134"/>
      <c r="L2" s="134"/>
    </row>
    <row r="3" spans="4:12" ht="12.75">
      <c r="D3" s="134" t="s">
        <v>64</v>
      </c>
      <c r="E3" s="134"/>
      <c r="F3" s="134"/>
      <c r="G3" s="134"/>
      <c r="H3" s="134"/>
      <c r="I3" s="134"/>
      <c r="J3" s="134"/>
      <c r="K3" s="134"/>
      <c r="L3" s="134"/>
    </row>
    <row r="4" spans="4:12" ht="12.75">
      <c r="D4" s="134" t="s">
        <v>56</v>
      </c>
      <c r="E4" s="134"/>
      <c r="F4" s="134"/>
      <c r="G4" s="134"/>
      <c r="H4" s="134"/>
      <c r="I4" s="134"/>
      <c r="J4" s="134"/>
      <c r="K4" s="134"/>
      <c r="L4" s="134"/>
    </row>
    <row r="5" spans="7:12" ht="12.75">
      <c r="G5" s="135" t="s">
        <v>71</v>
      </c>
      <c r="H5" s="136"/>
      <c r="I5" s="136"/>
      <c r="J5" s="136"/>
      <c r="K5" s="136"/>
      <c r="L5" s="136"/>
    </row>
    <row r="6" spans="7:12" ht="12.75">
      <c r="G6" s="137"/>
      <c r="H6" s="137"/>
      <c r="I6" s="137"/>
      <c r="J6" s="137"/>
      <c r="K6" s="137"/>
      <c r="L6" s="137"/>
    </row>
    <row r="7" spans="1:11" ht="12.75" customHeight="1">
      <c r="A7" s="117" t="s">
        <v>57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2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24.7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5" spans="7:12" ht="12.75">
      <c r="G15" s="132" t="s">
        <v>19</v>
      </c>
      <c r="H15" s="132"/>
      <c r="I15" s="132"/>
      <c r="J15" s="132"/>
      <c r="K15" s="132"/>
      <c r="L15" s="132"/>
    </row>
    <row r="16" spans="1:12" ht="12.75">
      <c r="A16" s="118" t="s">
        <v>1</v>
      </c>
      <c r="B16" s="118"/>
      <c r="C16" s="118"/>
      <c r="D16" s="118"/>
      <c r="E16" s="119" t="s">
        <v>47</v>
      </c>
      <c r="F16" s="120"/>
      <c r="G16" s="121"/>
      <c r="H16" s="128" t="s">
        <v>12</v>
      </c>
      <c r="I16" s="7" t="s">
        <v>5</v>
      </c>
      <c r="J16" s="33" t="s">
        <v>62</v>
      </c>
      <c r="K16" s="33" t="s">
        <v>60</v>
      </c>
      <c r="L16" s="133" t="s">
        <v>61</v>
      </c>
    </row>
    <row r="17" spans="1:12" ht="12.75">
      <c r="A17" s="118"/>
      <c r="B17" s="118"/>
      <c r="C17" s="118"/>
      <c r="D17" s="118"/>
      <c r="E17" s="122"/>
      <c r="F17" s="123"/>
      <c r="G17" s="124"/>
      <c r="H17" s="128"/>
      <c r="I17" s="7" t="s">
        <v>6</v>
      </c>
      <c r="J17" s="33"/>
      <c r="K17" s="33"/>
      <c r="L17" s="133"/>
    </row>
    <row r="18" spans="1:12" ht="45" customHeight="1">
      <c r="A18" s="118"/>
      <c r="B18" s="118"/>
      <c r="C18" s="118"/>
      <c r="D18" s="118"/>
      <c r="E18" s="125"/>
      <c r="F18" s="126"/>
      <c r="G18" s="127"/>
      <c r="H18" s="128"/>
      <c r="I18" s="7" t="s">
        <v>7</v>
      </c>
      <c r="J18" s="33"/>
      <c r="K18" s="33"/>
      <c r="L18" s="133"/>
    </row>
    <row r="19" spans="1:12" ht="12.75">
      <c r="A19" s="129"/>
      <c r="B19" s="130"/>
      <c r="C19" s="130"/>
      <c r="D19" s="131"/>
      <c r="E19" s="57"/>
      <c r="F19" s="58"/>
      <c r="G19" s="59"/>
      <c r="H19" s="3"/>
      <c r="I19" s="3"/>
      <c r="J19" s="3"/>
      <c r="K19" s="3"/>
      <c r="L19" s="3"/>
    </row>
    <row r="20" spans="1:12" ht="15">
      <c r="A20" s="8" t="s">
        <v>0</v>
      </c>
      <c r="B20" s="8"/>
      <c r="C20" s="8"/>
      <c r="D20" s="8"/>
      <c r="E20" s="40" t="s">
        <v>30</v>
      </c>
      <c r="F20" s="41"/>
      <c r="G20" s="42"/>
      <c r="H20" s="9"/>
      <c r="I20" s="10"/>
      <c r="J20" s="9">
        <f>J21+J27+J30+J34+J33+J35+J24</f>
        <v>10012.900000000001</v>
      </c>
      <c r="K20" s="9">
        <f>K21+K24+K27+K30</f>
        <v>9911.2</v>
      </c>
      <c r="L20" s="9">
        <f>K20/J20*100</f>
        <v>98.98431023979066</v>
      </c>
    </row>
    <row r="21" spans="1:12" ht="12.75">
      <c r="A21" s="95" t="s">
        <v>20</v>
      </c>
      <c r="B21" s="76"/>
      <c r="C21" s="76"/>
      <c r="D21" s="76"/>
      <c r="E21" s="96" t="s">
        <v>27</v>
      </c>
      <c r="F21" s="97"/>
      <c r="G21" s="98"/>
      <c r="H21" s="4"/>
      <c r="I21" s="3"/>
      <c r="J21" s="94">
        <v>1126.3</v>
      </c>
      <c r="K21" s="94">
        <v>1126.3</v>
      </c>
      <c r="L21" s="94">
        <f>K21/J21*100</f>
        <v>100</v>
      </c>
    </row>
    <row r="22" spans="1:12" ht="12.75">
      <c r="A22" s="76"/>
      <c r="B22" s="76"/>
      <c r="C22" s="76"/>
      <c r="D22" s="76"/>
      <c r="E22" s="99"/>
      <c r="F22" s="100"/>
      <c r="G22" s="101"/>
      <c r="H22" s="4"/>
      <c r="I22" s="3"/>
      <c r="J22" s="94"/>
      <c r="K22" s="94"/>
      <c r="L22" s="94"/>
    </row>
    <row r="23" spans="1:12" ht="12.75">
      <c r="A23" s="76"/>
      <c r="B23" s="76"/>
      <c r="C23" s="76"/>
      <c r="D23" s="76"/>
      <c r="E23" s="102"/>
      <c r="F23" s="103"/>
      <c r="G23" s="104"/>
      <c r="H23" s="11"/>
      <c r="I23" s="3"/>
      <c r="J23" s="94"/>
      <c r="K23" s="94"/>
      <c r="L23" s="94"/>
    </row>
    <row r="24" spans="1:12" ht="12.75">
      <c r="A24" s="105" t="s">
        <v>65</v>
      </c>
      <c r="B24" s="106"/>
      <c r="C24" s="106"/>
      <c r="D24" s="107"/>
      <c r="E24" s="96" t="s">
        <v>66</v>
      </c>
      <c r="F24" s="97"/>
      <c r="G24" s="98"/>
      <c r="H24" s="11"/>
      <c r="I24" s="3"/>
      <c r="J24" s="114">
        <v>1</v>
      </c>
      <c r="K24" s="114">
        <v>0</v>
      </c>
      <c r="L24" s="94">
        <f>K24/J24*100</f>
        <v>0</v>
      </c>
    </row>
    <row r="25" spans="1:12" ht="12.75">
      <c r="A25" s="108"/>
      <c r="B25" s="109"/>
      <c r="C25" s="109"/>
      <c r="D25" s="110"/>
      <c r="E25" s="99"/>
      <c r="F25" s="100"/>
      <c r="G25" s="101"/>
      <c r="H25" s="11"/>
      <c r="I25" s="3"/>
      <c r="J25" s="115"/>
      <c r="K25" s="115"/>
      <c r="L25" s="94"/>
    </row>
    <row r="26" spans="1:12" ht="27.75" customHeight="1">
      <c r="A26" s="111"/>
      <c r="B26" s="112"/>
      <c r="C26" s="112"/>
      <c r="D26" s="113"/>
      <c r="E26" s="102"/>
      <c r="F26" s="103"/>
      <c r="G26" s="104"/>
      <c r="H26" s="11"/>
      <c r="I26" s="3"/>
      <c r="J26" s="116"/>
      <c r="K26" s="116"/>
      <c r="L26" s="94"/>
    </row>
    <row r="27" spans="1:12" ht="12.75">
      <c r="A27" s="95" t="s">
        <v>21</v>
      </c>
      <c r="B27" s="95"/>
      <c r="C27" s="95"/>
      <c r="D27" s="95"/>
      <c r="E27" s="96" t="s">
        <v>28</v>
      </c>
      <c r="F27" s="97"/>
      <c r="G27" s="98"/>
      <c r="H27" s="4"/>
      <c r="I27" s="3"/>
      <c r="J27" s="93">
        <v>7376.8</v>
      </c>
      <c r="K27" s="93">
        <v>7376.8</v>
      </c>
      <c r="L27" s="94">
        <f>K27/J27*100</f>
        <v>100</v>
      </c>
    </row>
    <row r="28" spans="1:12" ht="12.75">
      <c r="A28" s="95"/>
      <c r="B28" s="95"/>
      <c r="C28" s="95"/>
      <c r="D28" s="95"/>
      <c r="E28" s="99"/>
      <c r="F28" s="100"/>
      <c r="G28" s="101"/>
      <c r="H28" s="4"/>
      <c r="I28" s="3"/>
      <c r="J28" s="93"/>
      <c r="K28" s="93"/>
      <c r="L28" s="94"/>
    </row>
    <row r="29" spans="1:12" ht="27.75" customHeight="1">
      <c r="A29" s="95"/>
      <c r="B29" s="95"/>
      <c r="C29" s="95"/>
      <c r="D29" s="95"/>
      <c r="E29" s="102"/>
      <c r="F29" s="103"/>
      <c r="G29" s="104"/>
      <c r="H29" s="4"/>
      <c r="I29" s="3"/>
      <c r="J29" s="93"/>
      <c r="K29" s="93"/>
      <c r="L29" s="94"/>
    </row>
    <row r="30" spans="1:12" ht="12.75">
      <c r="A30" s="95" t="s">
        <v>22</v>
      </c>
      <c r="B30" s="95"/>
      <c r="C30" s="95"/>
      <c r="D30" s="95"/>
      <c r="E30" s="96" t="s">
        <v>29</v>
      </c>
      <c r="F30" s="97"/>
      <c r="G30" s="98"/>
      <c r="H30" s="11"/>
      <c r="I30" s="4"/>
      <c r="J30" s="94">
        <v>1408.1</v>
      </c>
      <c r="K30" s="93">
        <v>1408.1</v>
      </c>
      <c r="L30" s="94">
        <f>K30/J30*100</f>
        <v>100</v>
      </c>
    </row>
    <row r="31" spans="1:12" ht="12.75">
      <c r="A31" s="95"/>
      <c r="B31" s="95"/>
      <c r="C31" s="95"/>
      <c r="D31" s="95"/>
      <c r="E31" s="99"/>
      <c r="F31" s="100"/>
      <c r="G31" s="101"/>
      <c r="H31" s="4"/>
      <c r="I31" s="4"/>
      <c r="J31" s="94"/>
      <c r="K31" s="93"/>
      <c r="L31" s="94"/>
    </row>
    <row r="32" spans="1:12" ht="12.75">
      <c r="A32" s="95"/>
      <c r="B32" s="95"/>
      <c r="C32" s="95"/>
      <c r="D32" s="95"/>
      <c r="E32" s="102"/>
      <c r="F32" s="103"/>
      <c r="G32" s="104"/>
      <c r="H32" s="4"/>
      <c r="I32" s="4"/>
      <c r="J32" s="94"/>
      <c r="K32" s="93"/>
      <c r="L32" s="94"/>
    </row>
    <row r="33" spans="1:12" ht="26.25" customHeight="1" hidden="1">
      <c r="A33" s="86" t="s">
        <v>48</v>
      </c>
      <c r="B33" s="87"/>
      <c r="C33" s="87"/>
      <c r="D33" s="88"/>
      <c r="E33" s="89" t="s">
        <v>31</v>
      </c>
      <c r="F33" s="90"/>
      <c r="G33" s="91"/>
      <c r="H33" s="5"/>
      <c r="I33" s="5"/>
      <c r="J33" s="23"/>
      <c r="K33" s="4"/>
      <c r="L33" s="11"/>
    </row>
    <row r="34" spans="1:12" ht="12.75">
      <c r="A34" s="60" t="s">
        <v>14</v>
      </c>
      <c r="B34" s="60"/>
      <c r="C34" s="60"/>
      <c r="D34" s="60"/>
      <c r="E34" s="30" t="s">
        <v>32</v>
      </c>
      <c r="F34" s="58"/>
      <c r="G34" s="59"/>
      <c r="H34" s="12"/>
      <c r="I34" s="12"/>
      <c r="J34" s="11">
        <v>100</v>
      </c>
      <c r="K34" s="4">
        <v>0</v>
      </c>
      <c r="L34" s="11">
        <f>K34/J34*100</f>
        <v>0</v>
      </c>
    </row>
    <row r="35" spans="1:12" ht="12.75">
      <c r="A35" s="22" t="s">
        <v>58</v>
      </c>
      <c r="B35" s="21"/>
      <c r="C35" s="21"/>
      <c r="D35" s="21"/>
      <c r="E35" s="30" t="s">
        <v>59</v>
      </c>
      <c r="F35" s="31"/>
      <c r="G35" s="32"/>
      <c r="H35" s="12"/>
      <c r="I35" s="12"/>
      <c r="J35" s="11">
        <v>0.7</v>
      </c>
      <c r="K35" s="4">
        <v>0</v>
      </c>
      <c r="L35" s="11">
        <f aca="true" t="shared" si="0" ref="L35:L62">K35/J35*100</f>
        <v>0</v>
      </c>
    </row>
    <row r="36" spans="1:12" ht="15">
      <c r="A36" s="92" t="s">
        <v>11</v>
      </c>
      <c r="B36" s="92"/>
      <c r="C36" s="92"/>
      <c r="D36" s="92"/>
      <c r="E36" s="40" t="s">
        <v>33</v>
      </c>
      <c r="F36" s="41"/>
      <c r="G36" s="42"/>
      <c r="H36" s="9"/>
      <c r="I36" s="10"/>
      <c r="J36" s="9">
        <f>J37</f>
        <v>520.2</v>
      </c>
      <c r="K36" s="9">
        <f>K37</f>
        <v>520.2</v>
      </c>
      <c r="L36" s="9">
        <f t="shared" si="0"/>
        <v>100</v>
      </c>
    </row>
    <row r="37" spans="1:12" ht="12.75">
      <c r="A37" s="3" t="s">
        <v>10</v>
      </c>
      <c r="B37" s="3"/>
      <c r="C37" s="3"/>
      <c r="D37" s="3"/>
      <c r="E37" s="30" t="s">
        <v>34</v>
      </c>
      <c r="F37" s="31"/>
      <c r="G37" s="32"/>
      <c r="H37" s="11"/>
      <c r="I37" s="3"/>
      <c r="J37" s="11">
        <v>520.2</v>
      </c>
      <c r="K37" s="4">
        <v>520.2</v>
      </c>
      <c r="L37" s="11">
        <f t="shared" si="0"/>
        <v>100</v>
      </c>
    </row>
    <row r="38" spans="1:12" ht="12.75" hidden="1">
      <c r="A38" s="73" t="s">
        <v>8</v>
      </c>
      <c r="B38" s="74"/>
      <c r="C38" s="74"/>
      <c r="D38" s="75"/>
      <c r="E38" s="30" t="s">
        <v>35</v>
      </c>
      <c r="F38" s="31"/>
      <c r="G38" s="32"/>
      <c r="H38" s="4"/>
      <c r="I38" s="4"/>
      <c r="J38" s="11">
        <v>0</v>
      </c>
      <c r="K38" s="4"/>
      <c r="L38" s="11" t="e">
        <f t="shared" si="0"/>
        <v>#DIV/0!</v>
      </c>
    </row>
    <row r="39" spans="1:12" ht="12.75" hidden="1">
      <c r="A39" s="3" t="s">
        <v>9</v>
      </c>
      <c r="B39" s="3"/>
      <c r="C39" s="3"/>
      <c r="D39" s="3"/>
      <c r="E39" s="30" t="s">
        <v>36</v>
      </c>
      <c r="F39" s="31"/>
      <c r="G39" s="32"/>
      <c r="H39" s="4"/>
      <c r="I39" s="4"/>
      <c r="J39" s="11">
        <v>0</v>
      </c>
      <c r="K39" s="4"/>
      <c r="L39" s="11" t="e">
        <f t="shared" si="0"/>
        <v>#DIV/0!</v>
      </c>
    </row>
    <row r="40" spans="1:12" ht="12.75" hidden="1">
      <c r="A40" s="8" t="s">
        <v>15</v>
      </c>
      <c r="B40" s="3"/>
      <c r="C40" s="3"/>
      <c r="D40" s="3"/>
      <c r="E40" s="61" t="s">
        <v>37</v>
      </c>
      <c r="F40" s="62"/>
      <c r="G40" s="63"/>
      <c r="H40" s="4"/>
      <c r="I40" s="3"/>
      <c r="J40" s="20">
        <f>J41</f>
        <v>0</v>
      </c>
      <c r="K40" s="4"/>
      <c r="L40" s="11" t="e">
        <f t="shared" si="0"/>
        <v>#DIV/0!</v>
      </c>
    </row>
    <row r="41" spans="1:12" ht="12.75" hidden="1">
      <c r="A41" s="76" t="s">
        <v>16</v>
      </c>
      <c r="B41" s="76"/>
      <c r="C41" s="76"/>
      <c r="D41" s="76"/>
      <c r="E41" s="77" t="s">
        <v>38</v>
      </c>
      <c r="F41" s="78"/>
      <c r="G41" s="79"/>
      <c r="H41" s="5"/>
      <c r="I41" s="7"/>
      <c r="J41" s="64">
        <v>0</v>
      </c>
      <c r="K41" s="4"/>
      <c r="L41" s="11" t="e">
        <f t="shared" si="0"/>
        <v>#DIV/0!</v>
      </c>
    </row>
    <row r="42" spans="1:12" ht="12.75" hidden="1">
      <c r="A42" s="76"/>
      <c r="B42" s="76"/>
      <c r="C42" s="76"/>
      <c r="D42" s="76"/>
      <c r="E42" s="80"/>
      <c r="F42" s="81"/>
      <c r="G42" s="82"/>
      <c r="H42" s="5"/>
      <c r="I42" s="7"/>
      <c r="J42" s="65"/>
      <c r="K42" s="4"/>
      <c r="L42" s="11" t="e">
        <f t="shared" si="0"/>
        <v>#DIV/0!</v>
      </c>
    </row>
    <row r="43" spans="1:12" ht="12.75" hidden="1">
      <c r="A43" s="76"/>
      <c r="B43" s="76"/>
      <c r="C43" s="76"/>
      <c r="D43" s="76"/>
      <c r="E43" s="83"/>
      <c r="F43" s="84"/>
      <c r="G43" s="85"/>
      <c r="H43" s="5"/>
      <c r="I43" s="7"/>
      <c r="J43" s="66"/>
      <c r="K43" s="4"/>
      <c r="L43" s="11" t="e">
        <f t="shared" si="0"/>
        <v>#DIV/0!</v>
      </c>
    </row>
    <row r="44" spans="1:12" ht="15" hidden="1">
      <c r="A44" s="8" t="s">
        <v>4</v>
      </c>
      <c r="B44" s="8"/>
      <c r="C44" s="8"/>
      <c r="D44" s="8"/>
      <c r="E44" s="40" t="s">
        <v>39</v>
      </c>
      <c r="F44" s="41"/>
      <c r="G44" s="42"/>
      <c r="H44" s="9"/>
      <c r="I44" s="10"/>
      <c r="J44" s="9">
        <f>J45+J46</f>
        <v>0</v>
      </c>
      <c r="K44" s="4"/>
      <c r="L44" s="11" t="e">
        <f t="shared" si="0"/>
        <v>#DIV/0!</v>
      </c>
    </row>
    <row r="45" spans="1:12" ht="12.75" hidden="1">
      <c r="A45" s="67" t="s">
        <v>2</v>
      </c>
      <c r="B45" s="68"/>
      <c r="C45" s="68"/>
      <c r="D45" s="69"/>
      <c r="E45" s="30" t="s">
        <v>40</v>
      </c>
      <c r="F45" s="31"/>
      <c r="G45" s="32"/>
      <c r="H45" s="11"/>
      <c r="I45" s="3"/>
      <c r="J45" s="11">
        <v>0</v>
      </c>
      <c r="K45" s="4"/>
      <c r="L45" s="11" t="e">
        <f t="shared" si="0"/>
        <v>#DIV/0!</v>
      </c>
    </row>
    <row r="46" spans="1:12" ht="12.75" hidden="1">
      <c r="A46" s="70" t="s">
        <v>13</v>
      </c>
      <c r="B46" s="71"/>
      <c r="C46" s="71"/>
      <c r="D46" s="72"/>
      <c r="E46" s="30" t="s">
        <v>41</v>
      </c>
      <c r="F46" s="31"/>
      <c r="G46" s="32"/>
      <c r="H46" s="11"/>
      <c r="I46" s="4"/>
      <c r="J46" s="11">
        <v>0</v>
      </c>
      <c r="K46" s="4"/>
      <c r="L46" s="11" t="e">
        <f t="shared" si="0"/>
        <v>#DIV/0!</v>
      </c>
    </row>
    <row r="47" spans="1:12" ht="15">
      <c r="A47" s="8" t="s">
        <v>17</v>
      </c>
      <c r="B47" s="8"/>
      <c r="C47" s="8"/>
      <c r="D47" s="8"/>
      <c r="E47" s="40" t="s">
        <v>35</v>
      </c>
      <c r="F47" s="41"/>
      <c r="G47" s="42"/>
      <c r="H47" s="9"/>
      <c r="I47" s="13"/>
      <c r="J47" s="9">
        <f>J48+J49</f>
        <v>52943.799999999996</v>
      </c>
      <c r="K47" s="9">
        <f>K48+K49</f>
        <v>52262.6</v>
      </c>
      <c r="L47" s="9">
        <f t="shared" si="0"/>
        <v>98.71335264941315</v>
      </c>
    </row>
    <row r="48" spans="1:12" ht="12.75">
      <c r="A48" s="43" t="s">
        <v>18</v>
      </c>
      <c r="B48" s="43"/>
      <c r="C48" s="43"/>
      <c r="D48" s="43"/>
      <c r="E48" s="30" t="s">
        <v>42</v>
      </c>
      <c r="F48" s="31"/>
      <c r="G48" s="32"/>
      <c r="H48" s="11"/>
      <c r="I48" s="4"/>
      <c r="J48" s="11">
        <v>64.7</v>
      </c>
      <c r="K48" s="4">
        <v>61.5</v>
      </c>
      <c r="L48" s="11">
        <f t="shared" si="0"/>
        <v>95.05409582689335</v>
      </c>
    </row>
    <row r="49" spans="1:12" ht="12.75">
      <c r="A49" s="44" t="s">
        <v>51</v>
      </c>
      <c r="B49" s="45"/>
      <c r="C49" s="45"/>
      <c r="D49" s="46"/>
      <c r="E49" s="47" t="s">
        <v>50</v>
      </c>
      <c r="F49" s="48"/>
      <c r="G49" s="49"/>
      <c r="H49" s="18"/>
      <c r="I49" s="19"/>
      <c r="J49" s="18">
        <v>52879.1</v>
      </c>
      <c r="K49" s="4">
        <v>52201.1</v>
      </c>
      <c r="L49" s="11">
        <f t="shared" si="0"/>
        <v>98.71782991768015</v>
      </c>
    </row>
    <row r="50" spans="1:12" ht="15">
      <c r="A50" s="8" t="s">
        <v>4</v>
      </c>
      <c r="B50" s="8"/>
      <c r="C50" s="8"/>
      <c r="D50" s="8"/>
      <c r="E50" s="40" t="s">
        <v>39</v>
      </c>
      <c r="F50" s="41"/>
      <c r="G50" s="42"/>
      <c r="H50" s="9"/>
      <c r="I50" s="10"/>
      <c r="J50" s="9">
        <f>J51+J52</f>
        <v>13461.1</v>
      </c>
      <c r="K50" s="9">
        <f>K51+K52</f>
        <v>11171.1</v>
      </c>
      <c r="L50" s="9">
        <f>K50/J50*100</f>
        <v>82.98801732399284</v>
      </c>
    </row>
    <row r="51" spans="1:12" ht="12.75">
      <c r="A51" s="67" t="s">
        <v>2</v>
      </c>
      <c r="B51" s="68"/>
      <c r="C51" s="68"/>
      <c r="D51" s="69"/>
      <c r="E51" s="30" t="s">
        <v>40</v>
      </c>
      <c r="F51" s="31"/>
      <c r="G51" s="32"/>
      <c r="H51" s="11"/>
      <c r="I51" s="3"/>
      <c r="J51" s="11">
        <v>7164.5</v>
      </c>
      <c r="K51" s="4">
        <v>7164.5</v>
      </c>
      <c r="L51" s="11">
        <f>K51/J51*100</f>
        <v>100</v>
      </c>
    </row>
    <row r="52" spans="1:12" ht="12.75">
      <c r="A52" s="26" t="s">
        <v>13</v>
      </c>
      <c r="B52" s="27"/>
      <c r="C52" s="27"/>
      <c r="D52" s="28"/>
      <c r="E52" s="30" t="s">
        <v>41</v>
      </c>
      <c r="F52" s="31"/>
      <c r="G52" s="32"/>
      <c r="H52" s="11"/>
      <c r="I52" s="3"/>
      <c r="J52" s="11">
        <v>6296.6</v>
      </c>
      <c r="K52" s="4">
        <v>4006.6</v>
      </c>
      <c r="L52" s="11">
        <f>K52/J52*100</f>
        <v>63.63116602610932</v>
      </c>
    </row>
    <row r="53" spans="1:12" ht="15">
      <c r="A53" s="8" t="s">
        <v>23</v>
      </c>
      <c r="B53" s="8"/>
      <c r="C53" s="8"/>
      <c r="D53" s="8"/>
      <c r="E53" s="40" t="s">
        <v>43</v>
      </c>
      <c r="F53" s="41"/>
      <c r="G53" s="42"/>
      <c r="H53" s="9"/>
      <c r="I53" s="10"/>
      <c r="J53" s="9">
        <f>J54</f>
        <v>1193.1</v>
      </c>
      <c r="K53" s="9">
        <f>K54</f>
        <v>1193.1</v>
      </c>
      <c r="L53" s="9">
        <f t="shared" si="0"/>
        <v>100</v>
      </c>
    </row>
    <row r="54" spans="1:12" ht="12.75">
      <c r="A54" s="60" t="s">
        <v>3</v>
      </c>
      <c r="B54" s="60"/>
      <c r="C54" s="60"/>
      <c r="D54" s="60"/>
      <c r="E54" s="30" t="s">
        <v>44</v>
      </c>
      <c r="F54" s="31"/>
      <c r="G54" s="32"/>
      <c r="H54" s="11"/>
      <c r="I54" s="3"/>
      <c r="J54" s="11">
        <v>1193.1</v>
      </c>
      <c r="K54" s="4">
        <v>1193.1</v>
      </c>
      <c r="L54" s="11">
        <f t="shared" si="0"/>
        <v>100</v>
      </c>
    </row>
    <row r="55" spans="1:12" ht="12.75">
      <c r="A55" s="73" t="s">
        <v>67</v>
      </c>
      <c r="B55" s="74"/>
      <c r="C55" s="74"/>
      <c r="D55" s="75"/>
      <c r="E55" s="61" t="s">
        <v>69</v>
      </c>
      <c r="F55" s="62"/>
      <c r="G55" s="63"/>
      <c r="H55" s="11"/>
      <c r="I55" s="3"/>
      <c r="J55" s="20">
        <v>216.9</v>
      </c>
      <c r="K55" s="29">
        <v>216.9</v>
      </c>
      <c r="L55" s="20">
        <f t="shared" si="0"/>
        <v>100</v>
      </c>
    </row>
    <row r="56" spans="1:12" ht="12.75">
      <c r="A56" s="73" t="s">
        <v>68</v>
      </c>
      <c r="B56" s="74"/>
      <c r="C56" s="74"/>
      <c r="D56" s="75"/>
      <c r="E56" s="61" t="s">
        <v>70</v>
      </c>
      <c r="F56" s="62"/>
      <c r="G56" s="63"/>
      <c r="H56" s="11"/>
      <c r="I56" s="3"/>
      <c r="J56" s="20">
        <f>J57</f>
        <v>90.1</v>
      </c>
      <c r="K56" s="29">
        <f>K57</f>
        <v>90.1</v>
      </c>
      <c r="L56" s="20">
        <f t="shared" si="0"/>
        <v>100</v>
      </c>
    </row>
    <row r="57" spans="1:12" ht="12.75">
      <c r="A57" s="138" t="s">
        <v>68</v>
      </c>
      <c r="B57" s="71"/>
      <c r="C57" s="71"/>
      <c r="D57" s="72"/>
      <c r="E57" s="30" t="s">
        <v>70</v>
      </c>
      <c r="F57" s="31"/>
      <c r="G57" s="32"/>
      <c r="H57" s="11"/>
      <c r="I57" s="3"/>
      <c r="J57" s="11">
        <v>90.1</v>
      </c>
      <c r="K57" s="4">
        <v>90.1</v>
      </c>
      <c r="L57" s="20">
        <f t="shared" si="0"/>
        <v>100</v>
      </c>
    </row>
    <row r="58" spans="1:12" ht="27" customHeight="1">
      <c r="A58" s="34" t="s">
        <v>53</v>
      </c>
      <c r="B58" s="35"/>
      <c r="C58" s="35"/>
      <c r="D58" s="36"/>
      <c r="E58" s="61" t="s">
        <v>52</v>
      </c>
      <c r="F58" s="62"/>
      <c r="G58" s="63"/>
      <c r="H58" s="20"/>
      <c r="I58" s="8"/>
      <c r="J58" s="20">
        <f>J59</f>
        <v>3</v>
      </c>
      <c r="K58" s="20">
        <f>K59</f>
        <v>3</v>
      </c>
      <c r="L58" s="9">
        <f t="shared" si="0"/>
        <v>100</v>
      </c>
    </row>
    <row r="59" spans="1:12" ht="25.5" customHeight="1">
      <c r="A59" s="50" t="s">
        <v>54</v>
      </c>
      <c r="B59" s="51"/>
      <c r="C59" s="51"/>
      <c r="D59" s="52"/>
      <c r="E59" s="30" t="s">
        <v>55</v>
      </c>
      <c r="F59" s="31"/>
      <c r="G59" s="32"/>
      <c r="H59" s="11"/>
      <c r="I59" s="3"/>
      <c r="J59" s="11">
        <v>3</v>
      </c>
      <c r="K59" s="11">
        <v>3</v>
      </c>
      <c r="L59" s="11">
        <f t="shared" si="0"/>
        <v>100</v>
      </c>
    </row>
    <row r="60" spans="1:12" ht="39" customHeight="1">
      <c r="A60" s="34" t="s">
        <v>25</v>
      </c>
      <c r="B60" s="35"/>
      <c r="C60" s="35"/>
      <c r="D60" s="36"/>
      <c r="E60" s="37" t="s">
        <v>45</v>
      </c>
      <c r="F60" s="38"/>
      <c r="G60" s="39"/>
      <c r="H60" s="16"/>
      <c r="I60" s="17"/>
      <c r="J60" s="16">
        <f>J61</f>
        <v>83</v>
      </c>
      <c r="K60" s="16">
        <f>K61</f>
        <v>83</v>
      </c>
      <c r="L60" s="25">
        <f t="shared" si="0"/>
        <v>100</v>
      </c>
    </row>
    <row r="61" spans="1:12" ht="25.5" customHeight="1">
      <c r="A61" s="50" t="s">
        <v>26</v>
      </c>
      <c r="B61" s="51"/>
      <c r="C61" s="51"/>
      <c r="D61" s="52"/>
      <c r="E61" s="53" t="s">
        <v>46</v>
      </c>
      <c r="F61" s="54"/>
      <c r="G61" s="55"/>
      <c r="H61" s="14"/>
      <c r="I61" s="15"/>
      <c r="J61" s="14">
        <v>83</v>
      </c>
      <c r="K61" s="14">
        <v>83</v>
      </c>
      <c r="L61" s="14">
        <f t="shared" si="0"/>
        <v>100</v>
      </c>
    </row>
    <row r="62" spans="1:12" ht="15.75">
      <c r="A62" s="56" t="s">
        <v>24</v>
      </c>
      <c r="B62" s="56"/>
      <c r="C62" s="56"/>
      <c r="D62" s="56"/>
      <c r="E62" s="57"/>
      <c r="F62" s="58"/>
      <c r="G62" s="59"/>
      <c r="H62" s="11" t="e">
        <f>H20+H44+H53+#REF!+H37</f>
        <v>#REF!</v>
      </c>
      <c r="I62" s="4"/>
      <c r="J62" s="24">
        <f>J20+J36+J47+J50+J53+J58+J60+J55+J56</f>
        <v>78524.1</v>
      </c>
      <c r="K62" s="24">
        <f>K20+K36+K47+K53+K60+K58+K50+K55+K56</f>
        <v>75451.2</v>
      </c>
      <c r="L62" s="24">
        <f t="shared" si="0"/>
        <v>96.08667912144169</v>
      </c>
    </row>
    <row r="63" spans="5:12" ht="12.75">
      <c r="E63" s="2"/>
      <c r="F63" s="2"/>
      <c r="G63" s="2"/>
      <c r="K63" s="1"/>
      <c r="L63" s="1"/>
    </row>
    <row r="64" spans="5:7" ht="12.75">
      <c r="E64" s="2"/>
      <c r="F64" s="2"/>
      <c r="G64" s="2"/>
    </row>
    <row r="65" spans="5:7" ht="12.75">
      <c r="E65" s="2"/>
      <c r="F65" s="2"/>
      <c r="G65" s="2"/>
    </row>
    <row r="66" spans="5:7" ht="12.75">
      <c r="E66" s="2"/>
      <c r="F66" s="2"/>
      <c r="G66" s="2"/>
    </row>
    <row r="67" spans="5:6" ht="12.75">
      <c r="E67" s="2"/>
      <c r="F67" s="2"/>
    </row>
    <row r="68" spans="5:6" ht="12.75">
      <c r="E68" s="2"/>
      <c r="F68" s="2"/>
    </row>
    <row r="69" ht="39" customHeight="1"/>
    <row r="70" ht="28.5" customHeight="1"/>
  </sheetData>
  <sheetProtection/>
  <mergeCells count="85">
    <mergeCell ref="A55:D55"/>
    <mergeCell ref="A56:D56"/>
    <mergeCell ref="E55:G55"/>
    <mergeCell ref="E56:G56"/>
    <mergeCell ref="A57:D57"/>
    <mergeCell ref="E57:G57"/>
    <mergeCell ref="K24:K26"/>
    <mergeCell ref="L24:L26"/>
    <mergeCell ref="K21:K23"/>
    <mergeCell ref="L21:L23"/>
    <mergeCell ref="K16:K18"/>
    <mergeCell ref="E20:G20"/>
    <mergeCell ref="D1:L1"/>
    <mergeCell ref="D2:L2"/>
    <mergeCell ref="D3:L3"/>
    <mergeCell ref="D4:L4"/>
    <mergeCell ref="G5:L5"/>
    <mergeCell ref="G6:L6"/>
    <mergeCell ref="A7:K11"/>
    <mergeCell ref="A16:D18"/>
    <mergeCell ref="E16:G18"/>
    <mergeCell ref="H16:H18"/>
    <mergeCell ref="A19:D19"/>
    <mergeCell ref="E19:G19"/>
    <mergeCell ref="G15:L15"/>
    <mergeCell ref="L16:L18"/>
    <mergeCell ref="A21:D23"/>
    <mergeCell ref="E21:G23"/>
    <mergeCell ref="J21:J23"/>
    <mergeCell ref="A27:D29"/>
    <mergeCell ref="E27:G29"/>
    <mergeCell ref="J27:J29"/>
    <mergeCell ref="E24:G26"/>
    <mergeCell ref="A24:D26"/>
    <mergeCell ref="J24:J26"/>
    <mergeCell ref="K27:K29"/>
    <mergeCell ref="L27:L29"/>
    <mergeCell ref="A30:D32"/>
    <mergeCell ref="E30:G32"/>
    <mergeCell ref="J30:J32"/>
    <mergeCell ref="K30:K32"/>
    <mergeCell ref="L30:L32"/>
    <mergeCell ref="A33:D33"/>
    <mergeCell ref="E33:G33"/>
    <mergeCell ref="A34:D34"/>
    <mergeCell ref="E34:G34"/>
    <mergeCell ref="A36:D36"/>
    <mergeCell ref="E36:G36"/>
    <mergeCell ref="E35:G35"/>
    <mergeCell ref="E52:G52"/>
    <mergeCell ref="E50:G50"/>
    <mergeCell ref="A51:D51"/>
    <mergeCell ref="E37:G37"/>
    <mergeCell ref="A38:D38"/>
    <mergeCell ref="E38:G38"/>
    <mergeCell ref="E39:G39"/>
    <mergeCell ref="E40:G40"/>
    <mergeCell ref="A41:D43"/>
    <mergeCell ref="E41:G43"/>
    <mergeCell ref="J41:J43"/>
    <mergeCell ref="E44:G44"/>
    <mergeCell ref="A45:D45"/>
    <mergeCell ref="E45:G45"/>
    <mergeCell ref="A46:D46"/>
    <mergeCell ref="E46:G46"/>
    <mergeCell ref="A61:D61"/>
    <mergeCell ref="E61:G61"/>
    <mergeCell ref="A62:D62"/>
    <mergeCell ref="E62:G62"/>
    <mergeCell ref="A54:D54"/>
    <mergeCell ref="E54:G54"/>
    <mergeCell ref="A58:D58"/>
    <mergeCell ref="E58:G58"/>
    <mergeCell ref="A59:D59"/>
    <mergeCell ref="E59:G59"/>
    <mergeCell ref="E51:G51"/>
    <mergeCell ref="J16:J18"/>
    <mergeCell ref="A60:D60"/>
    <mergeCell ref="E60:G60"/>
    <mergeCell ref="E47:G47"/>
    <mergeCell ref="A48:D48"/>
    <mergeCell ref="E48:G48"/>
    <mergeCell ref="A49:D49"/>
    <mergeCell ref="E49:G49"/>
    <mergeCell ref="E53:G5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2018-03-25T05:47:45Z</cp:lastPrinted>
  <dcterms:created xsi:type="dcterms:W3CDTF">1996-10-08T23:32:33Z</dcterms:created>
  <dcterms:modified xsi:type="dcterms:W3CDTF">2018-05-23T04:40:57Z</dcterms:modified>
  <cp:category/>
  <cp:version/>
  <cp:contentType/>
  <cp:contentStatus/>
</cp:coreProperties>
</file>